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OBRA CIVIL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5" l="1"/>
  <c r="E83" i="5"/>
  <c r="E82" i="5"/>
  <c r="E81" i="5"/>
  <c r="E80" i="5"/>
  <c r="E79" i="5"/>
  <c r="E73" i="5"/>
  <c r="E72" i="5"/>
  <c r="E66" i="5"/>
  <c r="E65" i="5"/>
  <c r="E64" i="5"/>
  <c r="E63" i="5"/>
  <c r="E57" i="5"/>
  <c r="E56" i="5"/>
  <c r="E55" i="5"/>
  <c r="E54" i="5"/>
  <c r="E53" i="5"/>
  <c r="E52" i="5"/>
  <c r="E51" i="5"/>
  <c r="E50" i="5"/>
  <c r="E42" i="5"/>
  <c r="E41" i="5"/>
  <c r="E40" i="5"/>
  <c r="E39" i="5"/>
  <c r="E38" i="5"/>
  <c r="E37" i="5"/>
  <c r="E31" i="5"/>
  <c r="E25" i="5"/>
  <c r="E24" i="5"/>
  <c r="E23" i="5"/>
  <c r="E22" i="5"/>
  <c r="E16" i="5"/>
  <c r="E15" i="5"/>
  <c r="E14" i="5"/>
  <c r="E13" i="5"/>
  <c r="E12" i="5"/>
  <c r="E11" i="5"/>
  <c r="E10" i="5"/>
  <c r="E75" i="5" l="1"/>
  <c r="E59" i="5"/>
  <c r="E68" i="5"/>
  <c r="E86" i="5"/>
  <c r="E33" i="5"/>
  <c r="E44" i="5"/>
  <c r="E27" i="5"/>
  <c r="E18" i="5"/>
  <c r="E88" i="5" l="1"/>
  <c r="E91" i="5" s="1"/>
  <c r="E94" i="5" s="1"/>
  <c r="E89" i="5" l="1"/>
  <c r="E90" i="5"/>
  <c r="E93" i="5" l="1"/>
  <c r="E96" i="5" s="1"/>
</calcChain>
</file>

<file path=xl/sharedStrings.xml><?xml version="1.0" encoding="utf-8"?>
<sst xmlns="http://schemas.openxmlformats.org/spreadsheetml/2006/main" count="146" uniqueCount="51">
  <si>
    <t>CANT.</t>
  </si>
  <si>
    <t>VR. UNITARIO</t>
  </si>
  <si>
    <t>CAPITULO 1</t>
  </si>
  <si>
    <t>PRELIMINARES</t>
  </si>
  <si>
    <t>ACTIVIDAD</t>
  </si>
  <si>
    <t>SUBTOTAL</t>
  </si>
  <si>
    <t>UN</t>
  </si>
  <si>
    <t>M2</t>
  </si>
  <si>
    <t xml:space="preserve">                      </t>
  </si>
  <si>
    <t>VALOR PARCIAL</t>
  </si>
  <si>
    <t>CAPITULO 2</t>
  </si>
  <si>
    <t>INST. ELECTRICAS E ILUMINACION</t>
  </si>
  <si>
    <t>CAPITULO 3</t>
  </si>
  <si>
    <t>INST.RED DE VOZ Y DATOS</t>
  </si>
  <si>
    <t xml:space="preserve">UN </t>
  </si>
  <si>
    <t>CAPITULO 4</t>
  </si>
  <si>
    <t>ACABADOS</t>
  </si>
  <si>
    <t>GL</t>
  </si>
  <si>
    <t>VALOR COSTO DIRECTO</t>
  </si>
  <si>
    <t>ADMINISTRACION</t>
  </si>
  <si>
    <t>IMPREVISTOS</t>
  </si>
  <si>
    <t>UTILIDADES</t>
  </si>
  <si>
    <t>TOTAL SIN IVA</t>
  </si>
  <si>
    <t>IVA S/UTILIDAD</t>
  </si>
  <si>
    <t>UND</t>
  </si>
  <si>
    <t>VALOR TOTAL PRESUPUESTO OBRA CIVIL</t>
  </si>
  <si>
    <t xml:space="preserve">4,3 Muro superboard lamina 10 mm instalado sobre perfileria rolada calibre 26, cada 60 cm, con tratamiento de juntas mediante la utilizacion de masilla. Etercoart como sellador y cinta malla, aplicación de eterglas, incluye estuco y pintura vinilo tipo 1 a tres (3) manos, segun especificaciones del proveedor, con frescaza como aislante acustico </t>
  </si>
  <si>
    <t>4,4 Resane y pintura vinilo tipo 1, color blanco aplicado a tres (3) manos</t>
  </si>
  <si>
    <t>4,5 Resane y pintura vinilo tipo 1, color blanco cielo raso aplicado a tres (3) manos</t>
  </si>
  <si>
    <t>4,2 Puerta y marco madera doble hoja, con chapa. Madera cedro dimensiones 1,75x2,65 similar a las existentes</t>
  </si>
  <si>
    <t>4,3 Puerta y marco madera doble hoja, con chapa. Madera cedro dimensiones 1,35x2,95 similar a las existentes</t>
  </si>
  <si>
    <t>2,2Salida para toma corrientes 120 Voltios en tuberia conduit   3/4"  con accesorios.   Conductores No.12 AWG -THHN -THWN Centelsa y un conductor No.12 AWG -THHN-THWN /Cu  Centelsa (verde) línea a tierra, cajas pvc octogonales" (4 x 4" donde se requiera) desde bandeja portacables o caja de breakers  hasta caja de aparatear,  incluye regata de muro, cinta malla y resane de muro donde se requiera, con cumplimiento de la norma retie.</t>
  </si>
  <si>
    <t>2,1Salida para toma corrientes regulado 120 Voltios en tuberia conduit   3/4"  con accesorios.   Conductores No.12 AWG -THHN -THWN Centelsa y un conductor No.12 AWG -THHN-THWN /Cu  Centelsa (verde) línea a tierra, cajas pvc octogonales" (4 x 4" donde se requiera) desde bandeja portacables o caja de breakers  hasta caja de aparatear,  incluye regata de muro, cinta malla y resane de muro donde se requiera, con cumplimiento de la norma retie.</t>
  </si>
  <si>
    <t>2,3 Salida para iluminación 120 Voltios en  tubería conduit    3/4"  con sus respectivos accesorios,   Conductores No.12 AWG -THHN -THWN Centelsa y un conductor No.12 AWG -THHN-THWN /Cu  Centelsa (verde) línea a tierra, caja spvc  octogonale   (4 x 4")  donde se requiera) desde bandeja portacables  o caja de breakers hasta caja de aparatear incluye regata de muro, cinta malla y resane de muro donde se requiera, con cumplimiento de la norma retie.</t>
  </si>
  <si>
    <t>2,4 Suministro e instalación de luminaria luz led para sobreponer ILTELUXSR/1X4/2T814.5WLED65/120-220V completa con tubería.</t>
  </si>
  <si>
    <t>1,1 Desmonte puertas, incluye transporte a bodega DAS</t>
  </si>
  <si>
    <t>1,2 Desmonte ventanas aluminio, incluye transporte a bodega DAS</t>
  </si>
  <si>
    <t>1,4 Desmonte lamparas, incluye transporte a bodega DAS</t>
  </si>
  <si>
    <t>1,5 Demolicion muros ladrillo, incluye transporte a bodega DAS</t>
  </si>
  <si>
    <t>1,7 Demolicion muros superboard, incluye transporte a bodega DAS</t>
  </si>
  <si>
    <t>1,8 Desmonte puestos de trabajo, incluye transporte a bodega DAS</t>
  </si>
  <si>
    <t>3,1 Salida red de datos 3/4 pvc empotrado, cable UTP categoria 6A caja 4x4 face plate doble, etiquetas, jack RJ45 categoria 6A, certificacion, incluye resane y pintura</t>
  </si>
  <si>
    <t>4,1 Resanes generales, estuco y pintura</t>
  </si>
  <si>
    <t>1,3 Desmonte ventanas madera, incluye transporte a bodega DAS</t>
  </si>
  <si>
    <t>1,3 Desmonte archivo rodante, incluye transporte a bodega DAS</t>
  </si>
  <si>
    <t>1,5 Desmonte division de oficina, incluye transporte a bodega DAS</t>
  </si>
  <si>
    <t>4,1 Division aluminio natural, vidrio crudo</t>
  </si>
  <si>
    <t>4,2 Puerta y marco aluminio natural, vidrio crudo 0,80x2,00 mts.</t>
  </si>
  <si>
    <t>CANTIDADES DE OBRA CIVIL, RED DE VOZ, DATOS Y ENERGIA ELECTRICA - OFICINAS ADMINISTRATIVAS CLAUSTRO DE SANTO DOMINGO</t>
  </si>
  <si>
    <t>CANTIDADES DE OBRA CIVIL, RED DE VOZ, DATOS Y ENERGIA ELECTRICA - SALONES DE CLASE  CLAUSTRO DE SANTO DOMINGO</t>
  </si>
  <si>
    <t>ANEXO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</si>
</sst>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_-&quot;$&quot;* #,##0.00_-;\-&quot;$&quot;* #,##0.00_-;_-&quot;$&quot;* &quot;-&quot;??_-;_-@_-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165" fontId="3" fillId="0" borderId="1" xfId="1" applyFont="1" applyBorder="1"/>
    <xf numFmtId="165" fontId="3" fillId="0" borderId="3" xfId="1" applyFont="1" applyBorder="1"/>
    <xf numFmtId="165" fontId="3" fillId="0" borderId="3" xfId="1" applyFont="1" applyFill="1" applyBorder="1"/>
    <xf numFmtId="0" fontId="5" fillId="0" borderId="0" xfId="0" applyFont="1"/>
    <xf numFmtId="0" fontId="7" fillId="0" borderId="5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6" fillId="0" borderId="0" xfId="0" applyFont="1" applyBorder="1" applyAlignment="1">
      <alignment horizontal="left"/>
    </xf>
    <xf numFmtId="0" fontId="7" fillId="0" borderId="9" xfId="0" applyFont="1" applyBorder="1"/>
    <xf numFmtId="0" fontId="7" fillId="0" borderId="10" xfId="0" applyFont="1" applyBorder="1"/>
    <xf numFmtId="0" fontId="7" fillId="0" borderId="1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165" fontId="7" fillId="0" borderId="1" xfId="1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165" fontId="7" fillId="0" borderId="1" xfId="1" applyFont="1" applyFill="1" applyBorder="1" applyAlignment="1">
      <alignment horizontal="center"/>
    </xf>
    <xf numFmtId="165" fontId="7" fillId="0" borderId="1" xfId="1" applyFont="1" applyFill="1" applyBorder="1"/>
    <xf numFmtId="165" fontId="7" fillId="0" borderId="3" xfId="1" applyFont="1" applyBorder="1"/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7" fillId="0" borderId="6" xfId="1" applyFont="1" applyBorder="1"/>
    <xf numFmtId="0" fontId="7" fillId="0" borderId="14" xfId="0" applyFont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2" applyFont="1" applyBorder="1" applyAlignment="1">
      <alignment horizontal="right"/>
    </xf>
    <xf numFmtId="165" fontId="6" fillId="0" borderId="6" xfId="1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9" xfId="0" applyFont="1" applyBorder="1" applyAlignment="1">
      <alignment horizontal="center"/>
    </xf>
    <xf numFmtId="0" fontId="7" fillId="0" borderId="1" xfId="0" applyNumberFormat="1" applyFont="1" applyBorder="1" applyAlignment="1">
      <alignment horizontal="justify" vertical="top"/>
    </xf>
    <xf numFmtId="0" fontId="7" fillId="0" borderId="1" xfId="3" applyNumberFormat="1" applyFont="1" applyFill="1" applyBorder="1" applyAlignment="1">
      <alignment horizontal="justify" vertical="top" wrapText="1"/>
    </xf>
    <xf numFmtId="6" fontId="8" fillId="0" borderId="0" xfId="0" applyNumberFormat="1" applyFont="1"/>
    <xf numFmtId="165" fontId="7" fillId="0" borderId="13" xfId="1" applyFont="1" applyBorder="1" applyAlignment="1">
      <alignment horizontal="center"/>
    </xf>
    <xf numFmtId="165" fontId="7" fillId="0" borderId="13" xfId="1" applyFont="1" applyBorder="1"/>
    <xf numFmtId="165" fontId="6" fillId="0" borderId="1" xfId="1" applyFont="1" applyBorder="1" applyAlignment="1">
      <alignment horizontal="center"/>
    </xf>
    <xf numFmtId="165" fontId="6" fillId="0" borderId="1" xfId="1" applyFont="1" applyFill="1" applyBorder="1"/>
    <xf numFmtId="0" fontId="6" fillId="0" borderId="2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165" fontId="6" fillId="0" borderId="1" xfId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165" fontId="7" fillId="0" borderId="6" xfId="1" applyFont="1" applyBorder="1" applyAlignment="1">
      <alignment horizontal="center"/>
    </xf>
    <xf numFmtId="165" fontId="6" fillId="0" borderId="1" xfId="1" applyFont="1" applyBorder="1"/>
    <xf numFmtId="165" fontId="7" fillId="0" borderId="0" xfId="1" applyFont="1" applyBorder="1" applyAlignment="1">
      <alignment horizontal="center"/>
    </xf>
    <xf numFmtId="165" fontId="7" fillId="0" borderId="0" xfId="1" applyFont="1" applyBorder="1"/>
    <xf numFmtId="0" fontId="7" fillId="0" borderId="6" xfId="0" applyFont="1" applyBorder="1" applyAlignment="1">
      <alignment horizontal="left"/>
    </xf>
    <xf numFmtId="0" fontId="6" fillId="0" borderId="2" xfId="0" applyFont="1" applyBorder="1"/>
    <xf numFmtId="0" fontId="7" fillId="0" borderId="4" xfId="0" applyFont="1" applyBorder="1" applyAlignment="1">
      <alignment horizontal="center"/>
    </xf>
    <xf numFmtId="165" fontId="7" fillId="0" borderId="4" xfId="1" applyFont="1" applyBorder="1" applyAlignment="1">
      <alignment horizontal="center"/>
    </xf>
    <xf numFmtId="165" fontId="7" fillId="0" borderId="3" xfId="1" applyFont="1" applyBorder="1" applyAlignment="1">
      <alignment horizontal="center"/>
    </xf>
    <xf numFmtId="0" fontId="7" fillId="0" borderId="2" xfId="0" applyFont="1" applyBorder="1"/>
    <xf numFmtId="9" fontId="7" fillId="0" borderId="3" xfId="1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4"/>
  <sheetViews>
    <sheetView tabSelected="1" workbookViewId="0">
      <selection activeCell="A4" sqref="A4:E4"/>
    </sheetView>
  </sheetViews>
  <sheetFormatPr baseColWidth="10" defaultRowHeight="12" x14ac:dyDescent="0.2"/>
  <cols>
    <col min="1" max="1" width="27.28515625" style="4" customWidth="1"/>
    <col min="2" max="2" width="5.42578125" style="4" customWidth="1"/>
    <col min="3" max="3" width="9.7109375" style="4" customWidth="1"/>
    <col min="4" max="4" width="12" style="4" customWidth="1"/>
    <col min="5" max="5" width="15.42578125" style="4" customWidth="1"/>
    <col min="6" max="16384" width="11.42578125" style="4"/>
  </cols>
  <sheetData>
    <row r="4" spans="1:5" ht="12.75" x14ac:dyDescent="0.2">
      <c r="A4" s="65" t="s">
        <v>50</v>
      </c>
      <c r="B4" s="66"/>
      <c r="C4" s="66"/>
      <c r="D4" s="66"/>
      <c r="E4" s="67"/>
    </row>
    <row r="6" spans="1:5" ht="27.75" customHeight="1" x14ac:dyDescent="0.2">
      <c r="A6" s="64" t="s">
        <v>49</v>
      </c>
      <c r="B6" s="64"/>
      <c r="C6" s="64"/>
      <c r="D6" s="64"/>
      <c r="E6" s="64"/>
    </row>
    <row r="7" spans="1:5" x14ac:dyDescent="0.2">
      <c r="A7" s="5" t="s">
        <v>2</v>
      </c>
      <c r="B7" s="6"/>
      <c r="C7" s="7"/>
      <c r="D7" s="7"/>
      <c r="E7" s="8"/>
    </row>
    <row r="8" spans="1:5" x14ac:dyDescent="0.2">
      <c r="A8" s="9" t="s">
        <v>3</v>
      </c>
      <c r="B8" s="10"/>
      <c r="C8" s="10"/>
      <c r="D8" s="10"/>
      <c r="E8" s="11"/>
    </row>
    <row r="9" spans="1:5" ht="24" x14ac:dyDescent="0.2">
      <c r="A9" s="12" t="s">
        <v>4</v>
      </c>
      <c r="B9" s="13" t="s">
        <v>24</v>
      </c>
      <c r="C9" s="13" t="s">
        <v>0</v>
      </c>
      <c r="D9" s="14" t="s">
        <v>1</v>
      </c>
      <c r="E9" s="13" t="s">
        <v>5</v>
      </c>
    </row>
    <row r="10" spans="1:5" ht="32.25" customHeight="1" x14ac:dyDescent="0.3">
      <c r="A10" s="15" t="s">
        <v>35</v>
      </c>
      <c r="B10" s="16" t="s">
        <v>6</v>
      </c>
      <c r="C10" s="17">
        <v>12</v>
      </c>
      <c r="D10" s="1"/>
      <c r="E10" s="18">
        <f t="shared" ref="E10:E16" si="0">+D10*C10</f>
        <v>0</v>
      </c>
    </row>
    <row r="11" spans="1:5" ht="47.25" customHeight="1" x14ac:dyDescent="0.3">
      <c r="A11" s="15" t="s">
        <v>36</v>
      </c>
      <c r="B11" s="16" t="s">
        <v>6</v>
      </c>
      <c r="C11" s="17">
        <v>12</v>
      </c>
      <c r="D11" s="1"/>
      <c r="E11" s="18">
        <f t="shared" si="0"/>
        <v>0</v>
      </c>
    </row>
    <row r="12" spans="1:5" ht="25.5" x14ac:dyDescent="0.3">
      <c r="A12" s="19" t="s">
        <v>43</v>
      </c>
      <c r="B12" s="16" t="s">
        <v>6</v>
      </c>
      <c r="C12" s="17">
        <v>5</v>
      </c>
      <c r="D12" s="1"/>
      <c r="E12" s="18">
        <f t="shared" si="0"/>
        <v>0</v>
      </c>
    </row>
    <row r="13" spans="1:5" ht="46.5" customHeight="1" x14ac:dyDescent="0.3">
      <c r="A13" s="20" t="s">
        <v>37</v>
      </c>
      <c r="B13" s="21" t="s">
        <v>6</v>
      </c>
      <c r="C13" s="22">
        <v>60</v>
      </c>
      <c r="D13" s="3"/>
      <c r="E13" s="23">
        <f t="shared" si="0"/>
        <v>0</v>
      </c>
    </row>
    <row r="14" spans="1:5" ht="45.75" customHeight="1" x14ac:dyDescent="0.3">
      <c r="A14" s="15" t="s">
        <v>38</v>
      </c>
      <c r="B14" s="16" t="s">
        <v>7</v>
      </c>
      <c r="C14" s="17">
        <v>12</v>
      </c>
      <c r="D14" s="2"/>
      <c r="E14" s="18">
        <f t="shared" si="0"/>
        <v>0</v>
      </c>
    </row>
    <row r="15" spans="1:5" ht="47.25" customHeight="1" x14ac:dyDescent="0.3">
      <c r="A15" s="15" t="s">
        <v>39</v>
      </c>
      <c r="B15" s="16" t="s">
        <v>7</v>
      </c>
      <c r="C15" s="17">
        <v>269</v>
      </c>
      <c r="D15" s="2"/>
      <c r="E15" s="18">
        <f t="shared" si="0"/>
        <v>0</v>
      </c>
    </row>
    <row r="16" spans="1:5" ht="47.25" customHeight="1" x14ac:dyDescent="0.3">
      <c r="A16" s="15" t="s">
        <v>40</v>
      </c>
      <c r="B16" s="16" t="s">
        <v>6</v>
      </c>
      <c r="C16" s="17">
        <v>43</v>
      </c>
      <c r="D16" s="2"/>
      <c r="E16" s="18">
        <f t="shared" si="0"/>
        <v>0</v>
      </c>
    </row>
    <row r="17" spans="1:6" x14ac:dyDescent="0.2">
      <c r="A17" s="25"/>
      <c r="B17" s="26"/>
      <c r="C17" s="27" t="s">
        <v>8</v>
      </c>
      <c r="D17" s="28"/>
      <c r="E17" s="18"/>
    </row>
    <row r="18" spans="1:6" x14ac:dyDescent="0.2">
      <c r="A18" s="29"/>
      <c r="B18" s="30"/>
      <c r="C18" s="31"/>
      <c r="D18" s="32" t="s">
        <v>9</v>
      </c>
      <c r="E18" s="33">
        <f>SUM(E10:E17)</f>
        <v>0</v>
      </c>
    </row>
    <row r="19" spans="1:6" x14ac:dyDescent="0.2">
      <c r="A19" s="12" t="s">
        <v>10</v>
      </c>
      <c r="B19" s="34"/>
      <c r="C19" s="26"/>
      <c r="D19" s="35"/>
      <c r="E19" s="36"/>
    </row>
    <row r="20" spans="1:6" x14ac:dyDescent="0.2">
      <c r="A20" s="9" t="s">
        <v>11</v>
      </c>
      <c r="B20" s="30"/>
      <c r="C20" s="37"/>
      <c r="D20" s="10"/>
      <c r="E20" s="11"/>
    </row>
    <row r="21" spans="1:6" ht="24" x14ac:dyDescent="0.2">
      <c r="A21" s="12" t="s">
        <v>4</v>
      </c>
      <c r="B21" s="13" t="s">
        <v>24</v>
      </c>
      <c r="C21" s="13" t="s">
        <v>0</v>
      </c>
      <c r="D21" s="14" t="s">
        <v>1</v>
      </c>
      <c r="E21" s="13" t="s">
        <v>5</v>
      </c>
    </row>
    <row r="22" spans="1:6" ht="272.25" customHeight="1" x14ac:dyDescent="0.3">
      <c r="A22" s="38" t="s">
        <v>32</v>
      </c>
      <c r="B22" s="16" t="s">
        <v>6</v>
      </c>
      <c r="C22" s="17">
        <v>48</v>
      </c>
      <c r="D22" s="1"/>
      <c r="E22" s="18">
        <f>+D22*C22</f>
        <v>0</v>
      </c>
    </row>
    <row r="23" spans="1:6" ht="264" customHeight="1" x14ac:dyDescent="0.3">
      <c r="A23" s="38" t="s">
        <v>31</v>
      </c>
      <c r="B23" s="16" t="s">
        <v>6</v>
      </c>
      <c r="C23" s="17">
        <v>42</v>
      </c>
      <c r="D23" s="1"/>
      <c r="E23" s="18">
        <f>+D23*C23</f>
        <v>0</v>
      </c>
    </row>
    <row r="24" spans="1:6" ht="180" x14ac:dyDescent="0.3">
      <c r="A24" s="38" t="s">
        <v>33</v>
      </c>
      <c r="B24" s="16" t="s">
        <v>6</v>
      </c>
      <c r="C24" s="17">
        <v>80</v>
      </c>
      <c r="D24" s="1"/>
      <c r="E24" s="18">
        <f>+D24*C24</f>
        <v>0</v>
      </c>
    </row>
    <row r="25" spans="1:6" ht="90.75" customHeight="1" x14ac:dyDescent="0.3">
      <c r="A25" s="39" t="s">
        <v>34</v>
      </c>
      <c r="B25" s="16" t="s">
        <v>6</v>
      </c>
      <c r="C25" s="17">
        <v>80</v>
      </c>
      <c r="D25" s="1"/>
      <c r="E25" s="18">
        <f>+D25*C25</f>
        <v>0</v>
      </c>
      <c r="F25" s="40"/>
    </row>
    <row r="26" spans="1:6" x14ac:dyDescent="0.2">
      <c r="A26" s="25"/>
      <c r="B26" s="26"/>
      <c r="C26" s="41"/>
      <c r="D26" s="42"/>
      <c r="E26" s="18"/>
    </row>
    <row r="27" spans="1:6" x14ac:dyDescent="0.2">
      <c r="A27" s="29"/>
      <c r="B27" s="30"/>
      <c r="C27" s="17"/>
      <c r="D27" s="43" t="s">
        <v>9</v>
      </c>
      <c r="E27" s="44">
        <f>SUM(E22:E26)</f>
        <v>0</v>
      </c>
    </row>
    <row r="28" spans="1:6" x14ac:dyDescent="0.2">
      <c r="A28" s="29" t="s">
        <v>12</v>
      </c>
      <c r="B28" s="34"/>
      <c r="C28" s="26"/>
      <c r="D28" s="35"/>
      <c r="E28" s="36"/>
    </row>
    <row r="29" spans="1:6" x14ac:dyDescent="0.2">
      <c r="A29" s="45" t="s">
        <v>13</v>
      </c>
      <c r="B29" s="46"/>
      <c r="C29" s="37"/>
      <c r="D29" s="10"/>
      <c r="E29" s="11"/>
    </row>
    <row r="30" spans="1:6" ht="24" x14ac:dyDescent="0.2">
      <c r="A30" s="12" t="s">
        <v>4</v>
      </c>
      <c r="B30" s="13" t="s">
        <v>24</v>
      </c>
      <c r="C30" s="13" t="s">
        <v>0</v>
      </c>
      <c r="D30" s="14" t="s">
        <v>1</v>
      </c>
      <c r="E30" s="13" t="s">
        <v>5</v>
      </c>
    </row>
    <row r="31" spans="1:6" ht="106.5" customHeight="1" x14ac:dyDescent="0.3">
      <c r="A31" s="47" t="s">
        <v>41</v>
      </c>
      <c r="B31" s="16" t="s">
        <v>14</v>
      </c>
      <c r="C31" s="17">
        <v>14</v>
      </c>
      <c r="D31" s="1"/>
      <c r="E31" s="18">
        <f>+D31*C31</f>
        <v>0</v>
      </c>
    </row>
    <row r="32" spans="1:6" x14ac:dyDescent="0.2">
      <c r="A32" s="25"/>
      <c r="B32" s="26"/>
      <c r="C32" s="41"/>
      <c r="D32" s="42"/>
      <c r="E32" s="18"/>
    </row>
    <row r="33" spans="1:5" x14ac:dyDescent="0.2">
      <c r="A33" s="29"/>
      <c r="B33" s="37"/>
      <c r="C33" s="17"/>
      <c r="D33" s="48" t="s">
        <v>9</v>
      </c>
      <c r="E33" s="44">
        <f>SUM(E31:E32)</f>
        <v>0</v>
      </c>
    </row>
    <row r="34" spans="1:5" x14ac:dyDescent="0.2">
      <c r="A34" s="12" t="s">
        <v>15</v>
      </c>
      <c r="B34" s="34"/>
      <c r="C34" s="26"/>
      <c r="D34" s="35"/>
      <c r="E34" s="36"/>
    </row>
    <row r="35" spans="1:5" x14ac:dyDescent="0.2">
      <c r="A35" s="45" t="s">
        <v>16</v>
      </c>
      <c r="B35" s="46"/>
      <c r="C35" s="37"/>
      <c r="D35" s="10"/>
      <c r="E35" s="11"/>
    </row>
    <row r="36" spans="1:5" ht="24" x14ac:dyDescent="0.2">
      <c r="A36" s="12" t="s">
        <v>4</v>
      </c>
      <c r="B36" s="13" t="s">
        <v>24</v>
      </c>
      <c r="C36" s="13" t="s">
        <v>0</v>
      </c>
      <c r="D36" s="14" t="s">
        <v>1</v>
      </c>
      <c r="E36" s="13" t="s">
        <v>5</v>
      </c>
    </row>
    <row r="37" spans="1:5" ht="33" customHeight="1" x14ac:dyDescent="0.3">
      <c r="A37" s="15" t="s">
        <v>42</v>
      </c>
      <c r="B37" s="16" t="s">
        <v>17</v>
      </c>
      <c r="C37" s="17">
        <v>1</v>
      </c>
      <c r="D37" s="1"/>
      <c r="E37" s="18">
        <f t="shared" ref="E37:E42" si="1">+D37*C37</f>
        <v>0</v>
      </c>
    </row>
    <row r="38" spans="1:5" ht="63" customHeight="1" x14ac:dyDescent="0.3">
      <c r="A38" s="15" t="s">
        <v>29</v>
      </c>
      <c r="B38" s="16" t="s">
        <v>6</v>
      </c>
      <c r="C38" s="17">
        <v>2</v>
      </c>
      <c r="D38" s="1"/>
      <c r="E38" s="18">
        <f t="shared" si="1"/>
        <v>0</v>
      </c>
    </row>
    <row r="39" spans="1:5" ht="60.75" customHeight="1" x14ac:dyDescent="0.3">
      <c r="A39" s="15" t="s">
        <v>30</v>
      </c>
      <c r="B39" s="16" t="s">
        <v>14</v>
      </c>
      <c r="C39" s="17">
        <v>3</v>
      </c>
      <c r="D39" s="1"/>
      <c r="E39" s="18">
        <f t="shared" si="1"/>
        <v>0</v>
      </c>
    </row>
    <row r="40" spans="1:5" ht="211.5" customHeight="1" x14ac:dyDescent="0.3">
      <c r="A40" s="15" t="s">
        <v>26</v>
      </c>
      <c r="B40" s="16" t="s">
        <v>7</v>
      </c>
      <c r="C40" s="17">
        <v>65.2</v>
      </c>
      <c r="D40" s="1"/>
      <c r="E40" s="18">
        <f>D40*C40</f>
        <v>0</v>
      </c>
    </row>
    <row r="41" spans="1:5" ht="48" customHeight="1" x14ac:dyDescent="0.3">
      <c r="A41" s="47" t="s">
        <v>27</v>
      </c>
      <c r="B41" s="49" t="s">
        <v>7</v>
      </c>
      <c r="C41" s="50">
        <v>450</v>
      </c>
      <c r="D41" s="1"/>
      <c r="E41" s="18">
        <f t="shared" si="1"/>
        <v>0</v>
      </c>
    </row>
    <row r="42" spans="1:5" ht="45.75" customHeight="1" x14ac:dyDescent="0.3">
      <c r="A42" s="47" t="s">
        <v>28</v>
      </c>
      <c r="B42" s="49" t="s">
        <v>7</v>
      </c>
      <c r="C42" s="50">
        <v>1128</v>
      </c>
      <c r="D42" s="1"/>
      <c r="E42" s="18">
        <f t="shared" si="1"/>
        <v>0</v>
      </c>
    </row>
    <row r="43" spans="1:5" x14ac:dyDescent="0.2">
      <c r="A43" s="25"/>
      <c r="B43" s="26"/>
      <c r="C43" s="41"/>
      <c r="D43" s="42"/>
      <c r="E43" s="18"/>
    </row>
    <row r="44" spans="1:5" x14ac:dyDescent="0.2">
      <c r="A44" s="6"/>
      <c r="B44" s="30"/>
      <c r="C44" s="17"/>
      <c r="D44" s="48" t="s">
        <v>9</v>
      </c>
      <c r="E44" s="51">
        <f>SUM(E37:E43)</f>
        <v>0</v>
      </c>
    </row>
    <row r="45" spans="1:5" x14ac:dyDescent="0.2">
      <c r="A45" s="7"/>
      <c r="B45" s="30"/>
      <c r="C45" s="52"/>
      <c r="D45" s="52"/>
      <c r="E45" s="53"/>
    </row>
    <row r="46" spans="1:5" ht="27" customHeight="1" x14ac:dyDescent="0.2">
      <c r="A46" s="64" t="s">
        <v>48</v>
      </c>
      <c r="B46" s="64"/>
      <c r="C46" s="64"/>
      <c r="D46" s="64"/>
      <c r="E46" s="64"/>
    </row>
    <row r="47" spans="1:5" x14ac:dyDescent="0.2">
      <c r="A47" s="5" t="s">
        <v>2</v>
      </c>
      <c r="B47" s="6"/>
      <c r="C47" s="7"/>
      <c r="D47" s="7"/>
      <c r="E47" s="8"/>
    </row>
    <row r="48" spans="1:5" x14ac:dyDescent="0.2">
      <c r="A48" s="9" t="s">
        <v>3</v>
      </c>
      <c r="B48" s="10"/>
      <c r="C48" s="10"/>
      <c r="D48" s="10"/>
      <c r="E48" s="11"/>
    </row>
    <row r="49" spans="1:5" ht="24" x14ac:dyDescent="0.2">
      <c r="A49" s="12" t="s">
        <v>4</v>
      </c>
      <c r="B49" s="13" t="s">
        <v>24</v>
      </c>
      <c r="C49" s="13" t="s">
        <v>0</v>
      </c>
      <c r="D49" s="14" t="s">
        <v>1</v>
      </c>
      <c r="E49" s="13" t="s">
        <v>5</v>
      </c>
    </row>
    <row r="50" spans="1:5" ht="24" x14ac:dyDescent="0.3">
      <c r="A50" s="15" t="s">
        <v>35</v>
      </c>
      <c r="B50" s="16" t="s">
        <v>6</v>
      </c>
      <c r="C50" s="17">
        <v>3</v>
      </c>
      <c r="D50" s="1"/>
      <c r="E50" s="18">
        <f t="shared" ref="E50:E57" si="2">+D50*C50</f>
        <v>0</v>
      </c>
    </row>
    <row r="51" spans="1:5" ht="36" x14ac:dyDescent="0.3">
      <c r="A51" s="15" t="s">
        <v>36</v>
      </c>
      <c r="B51" s="16" t="s">
        <v>6</v>
      </c>
      <c r="C51" s="17">
        <v>3</v>
      </c>
      <c r="D51" s="1"/>
      <c r="E51" s="18">
        <f t="shared" si="2"/>
        <v>0</v>
      </c>
    </row>
    <row r="52" spans="1:5" ht="25.5" x14ac:dyDescent="0.3">
      <c r="A52" s="19" t="s">
        <v>44</v>
      </c>
      <c r="B52" s="16" t="s">
        <v>6</v>
      </c>
      <c r="C52" s="17">
        <v>12</v>
      </c>
      <c r="D52" s="1"/>
      <c r="E52" s="18">
        <f t="shared" si="2"/>
        <v>0</v>
      </c>
    </row>
    <row r="53" spans="1:5" ht="24" x14ac:dyDescent="0.3">
      <c r="A53" s="15" t="s">
        <v>37</v>
      </c>
      <c r="B53" s="16" t="s">
        <v>6</v>
      </c>
      <c r="C53" s="17">
        <v>19</v>
      </c>
      <c r="D53" s="2"/>
      <c r="E53" s="23">
        <f t="shared" si="2"/>
        <v>0</v>
      </c>
    </row>
    <row r="54" spans="1:5" ht="36" x14ac:dyDescent="0.3">
      <c r="A54" s="15" t="s">
        <v>45</v>
      </c>
      <c r="B54" s="16" t="s">
        <v>17</v>
      </c>
      <c r="C54" s="17">
        <v>1</v>
      </c>
      <c r="D54" s="2"/>
      <c r="E54" s="18">
        <f t="shared" si="2"/>
        <v>0</v>
      </c>
    </row>
    <row r="55" spans="1:5" ht="36" x14ac:dyDescent="0.3">
      <c r="A55" s="15" t="s">
        <v>39</v>
      </c>
      <c r="B55" s="16" t="s">
        <v>7</v>
      </c>
      <c r="C55" s="17">
        <v>44.8</v>
      </c>
      <c r="D55" s="2"/>
      <c r="E55" s="18">
        <f t="shared" si="2"/>
        <v>0</v>
      </c>
    </row>
    <row r="56" spans="1:5" ht="36" x14ac:dyDescent="0.3">
      <c r="A56" s="15" t="s">
        <v>40</v>
      </c>
      <c r="B56" s="16" t="s">
        <v>6</v>
      </c>
      <c r="C56" s="17">
        <v>15</v>
      </c>
      <c r="D56" s="2"/>
      <c r="E56" s="18">
        <f t="shared" si="2"/>
        <v>0</v>
      </c>
    </row>
    <row r="57" spans="1:5" x14ac:dyDescent="0.2">
      <c r="A57" s="12"/>
      <c r="B57" s="16"/>
      <c r="C57" s="17"/>
      <c r="D57" s="24"/>
      <c r="E57" s="18">
        <f t="shared" si="2"/>
        <v>0</v>
      </c>
    </row>
    <row r="58" spans="1:5" x14ac:dyDescent="0.2">
      <c r="A58" s="25"/>
      <c r="B58" s="26"/>
      <c r="C58" s="27" t="s">
        <v>8</v>
      </c>
      <c r="D58" s="28"/>
      <c r="E58" s="18"/>
    </row>
    <row r="59" spans="1:5" x14ac:dyDescent="0.2">
      <c r="A59" s="29"/>
      <c r="B59" s="30"/>
      <c r="C59" s="16"/>
      <c r="D59" s="32" t="s">
        <v>9</v>
      </c>
      <c r="E59" s="33">
        <f>SUM(E50:E58)</f>
        <v>0</v>
      </c>
    </row>
    <row r="60" spans="1:5" x14ac:dyDescent="0.2">
      <c r="A60" s="12" t="s">
        <v>10</v>
      </c>
      <c r="B60" s="34"/>
      <c r="C60" s="26"/>
      <c r="D60" s="35"/>
      <c r="E60" s="36"/>
    </row>
    <row r="61" spans="1:5" x14ac:dyDescent="0.2">
      <c r="A61" s="9" t="s">
        <v>11</v>
      </c>
      <c r="B61" s="30"/>
      <c r="C61" s="37"/>
      <c r="D61" s="10"/>
      <c r="E61" s="11"/>
    </row>
    <row r="62" spans="1:5" ht="24" x14ac:dyDescent="0.2">
      <c r="A62" s="12" t="s">
        <v>4</v>
      </c>
      <c r="B62" s="13" t="s">
        <v>24</v>
      </c>
      <c r="C62" s="13" t="s">
        <v>0</v>
      </c>
      <c r="D62" s="14" t="s">
        <v>1</v>
      </c>
      <c r="E62" s="13" t="s">
        <v>5</v>
      </c>
    </row>
    <row r="63" spans="1:5" ht="180" x14ac:dyDescent="0.3">
      <c r="A63" s="38" t="s">
        <v>32</v>
      </c>
      <c r="B63" s="16" t="s">
        <v>6</v>
      </c>
      <c r="C63" s="17">
        <v>22</v>
      </c>
      <c r="D63" s="1"/>
      <c r="E63" s="18">
        <f>+D63*C63</f>
        <v>0</v>
      </c>
    </row>
    <row r="64" spans="1:5" ht="180" x14ac:dyDescent="0.3">
      <c r="A64" s="38" t="s">
        <v>31</v>
      </c>
      <c r="B64" s="16" t="s">
        <v>6</v>
      </c>
      <c r="C64" s="17">
        <v>22</v>
      </c>
      <c r="D64" s="1"/>
      <c r="E64" s="18">
        <f>+D64*C64</f>
        <v>0</v>
      </c>
    </row>
    <row r="65" spans="1:5" ht="180" x14ac:dyDescent="0.3">
      <c r="A65" s="38" t="s">
        <v>33</v>
      </c>
      <c r="B65" s="16" t="s">
        <v>6</v>
      </c>
      <c r="C65" s="17">
        <v>22</v>
      </c>
      <c r="D65" s="1"/>
      <c r="E65" s="18">
        <f>+D65*C65</f>
        <v>0</v>
      </c>
    </row>
    <row r="66" spans="1:5" ht="72" x14ac:dyDescent="0.3">
      <c r="A66" s="39" t="s">
        <v>34</v>
      </c>
      <c r="B66" s="16" t="s">
        <v>6</v>
      </c>
      <c r="C66" s="17">
        <v>22</v>
      </c>
      <c r="D66" s="1"/>
      <c r="E66" s="18">
        <f>+D66*C66</f>
        <v>0</v>
      </c>
    </row>
    <row r="67" spans="1:5" x14ac:dyDescent="0.2">
      <c r="A67" s="25"/>
      <c r="B67" s="26"/>
      <c r="C67" s="41"/>
      <c r="D67" s="42"/>
      <c r="E67" s="18"/>
    </row>
    <row r="68" spans="1:5" x14ac:dyDescent="0.2">
      <c r="A68" s="29"/>
      <c r="B68" s="30"/>
      <c r="C68" s="17"/>
      <c r="D68" s="48" t="s">
        <v>9</v>
      </c>
      <c r="E68" s="51">
        <f>SUM(E63:E67)</f>
        <v>0</v>
      </c>
    </row>
    <row r="69" spans="1:5" x14ac:dyDescent="0.2">
      <c r="A69" s="29" t="s">
        <v>12</v>
      </c>
      <c r="B69" s="34"/>
      <c r="C69" s="26"/>
      <c r="D69" s="35"/>
      <c r="E69" s="36"/>
    </row>
    <row r="70" spans="1:5" x14ac:dyDescent="0.2">
      <c r="A70" s="45" t="s">
        <v>13</v>
      </c>
      <c r="B70" s="46"/>
      <c r="C70" s="37"/>
      <c r="D70" s="10"/>
      <c r="E70" s="11"/>
    </row>
    <row r="71" spans="1:5" ht="24" x14ac:dyDescent="0.2">
      <c r="A71" s="12" t="s">
        <v>4</v>
      </c>
      <c r="B71" s="13" t="s">
        <v>24</v>
      </c>
      <c r="C71" s="13" t="s">
        <v>0</v>
      </c>
      <c r="D71" s="14" t="s">
        <v>1</v>
      </c>
      <c r="E71" s="13" t="s">
        <v>5</v>
      </c>
    </row>
    <row r="72" spans="1:5" ht="72" x14ac:dyDescent="0.3">
      <c r="A72" s="47" t="s">
        <v>41</v>
      </c>
      <c r="B72" s="16" t="s">
        <v>14</v>
      </c>
      <c r="C72" s="17">
        <v>22</v>
      </c>
      <c r="D72" s="1"/>
      <c r="E72" s="18">
        <f>+D72*C72</f>
        <v>0</v>
      </c>
    </row>
    <row r="73" spans="1:5" x14ac:dyDescent="0.2">
      <c r="A73" s="54"/>
      <c r="B73" s="16"/>
      <c r="C73" s="17"/>
      <c r="D73" s="18"/>
      <c r="E73" s="18">
        <f>+D73*C73</f>
        <v>0</v>
      </c>
    </row>
    <row r="74" spans="1:5" x14ac:dyDescent="0.2">
      <c r="A74" s="25"/>
      <c r="B74" s="26"/>
      <c r="C74" s="41"/>
      <c r="D74" s="42"/>
      <c r="E74" s="18"/>
    </row>
    <row r="75" spans="1:5" x14ac:dyDescent="0.2">
      <c r="A75" s="29"/>
      <c r="B75" s="37"/>
      <c r="C75" s="17"/>
      <c r="D75" s="48" t="s">
        <v>9</v>
      </c>
      <c r="E75" s="51">
        <f>SUM(E72:E74)</f>
        <v>0</v>
      </c>
    </row>
    <row r="76" spans="1:5" x14ac:dyDescent="0.2">
      <c r="A76" s="12" t="s">
        <v>15</v>
      </c>
      <c r="B76" s="34"/>
      <c r="C76" s="26"/>
      <c r="D76" s="35"/>
      <c r="E76" s="36"/>
    </row>
    <row r="77" spans="1:5" x14ac:dyDescent="0.2">
      <c r="A77" s="45" t="s">
        <v>16</v>
      </c>
      <c r="B77" s="46"/>
      <c r="C77" s="37"/>
      <c r="D77" s="10"/>
      <c r="E77" s="11"/>
    </row>
    <row r="78" spans="1:5" ht="24" x14ac:dyDescent="0.2">
      <c r="A78" s="12" t="s">
        <v>4</v>
      </c>
      <c r="B78" s="13" t="s">
        <v>24</v>
      </c>
      <c r="C78" s="13" t="s">
        <v>0</v>
      </c>
      <c r="D78" s="14" t="s">
        <v>1</v>
      </c>
      <c r="E78" s="13" t="s">
        <v>5</v>
      </c>
    </row>
    <row r="79" spans="1:5" ht="24" x14ac:dyDescent="0.3">
      <c r="A79" s="15" t="s">
        <v>46</v>
      </c>
      <c r="B79" s="16" t="s">
        <v>7</v>
      </c>
      <c r="C79" s="17">
        <v>43</v>
      </c>
      <c r="D79" s="1"/>
      <c r="E79" s="18">
        <f t="shared" ref="E79:E83" si="3">+D79*C79</f>
        <v>0</v>
      </c>
    </row>
    <row r="80" spans="1:5" ht="36" x14ac:dyDescent="0.3">
      <c r="A80" s="15" t="s">
        <v>47</v>
      </c>
      <c r="B80" s="16" t="s">
        <v>14</v>
      </c>
      <c r="C80" s="17">
        <v>5</v>
      </c>
      <c r="D80" s="1"/>
      <c r="E80" s="18">
        <f t="shared" si="3"/>
        <v>0</v>
      </c>
    </row>
    <row r="81" spans="1:5" ht="144" x14ac:dyDescent="0.3">
      <c r="A81" s="15" t="s">
        <v>26</v>
      </c>
      <c r="B81" s="16" t="s">
        <v>7</v>
      </c>
      <c r="C81" s="17">
        <v>41.8</v>
      </c>
      <c r="D81" s="1"/>
      <c r="E81" s="18">
        <f>D81*C81</f>
        <v>0</v>
      </c>
    </row>
    <row r="82" spans="1:5" ht="36" x14ac:dyDescent="0.3">
      <c r="A82" s="47" t="s">
        <v>27</v>
      </c>
      <c r="B82" s="49" t="s">
        <v>7</v>
      </c>
      <c r="C82" s="50">
        <v>782.5</v>
      </c>
      <c r="D82" s="1"/>
      <c r="E82" s="18">
        <f t="shared" si="3"/>
        <v>0</v>
      </c>
    </row>
    <row r="83" spans="1:5" ht="36" x14ac:dyDescent="0.3">
      <c r="A83" s="47" t="s">
        <v>28</v>
      </c>
      <c r="B83" s="49" t="s">
        <v>7</v>
      </c>
      <c r="C83" s="50">
        <v>273.2</v>
      </c>
      <c r="D83" s="1"/>
      <c r="E83" s="18">
        <f t="shared" si="3"/>
        <v>0</v>
      </c>
    </row>
    <row r="84" spans="1:5" x14ac:dyDescent="0.2">
      <c r="A84" s="54"/>
      <c r="B84" s="49"/>
      <c r="C84" s="50"/>
      <c r="D84" s="18"/>
      <c r="E84" s="18">
        <f>+D84*C84</f>
        <v>0</v>
      </c>
    </row>
    <row r="85" spans="1:5" x14ac:dyDescent="0.2">
      <c r="A85" s="25"/>
      <c r="B85" s="26"/>
      <c r="C85" s="41"/>
      <c r="D85" s="42"/>
      <c r="E85" s="18"/>
    </row>
    <row r="86" spans="1:5" x14ac:dyDescent="0.2">
      <c r="A86" s="6"/>
      <c r="B86" s="30"/>
      <c r="C86" s="17"/>
      <c r="D86" s="48" t="s">
        <v>9</v>
      </c>
      <c r="E86" s="51">
        <f>SUM(E79:E85)</f>
        <v>0</v>
      </c>
    </row>
    <row r="87" spans="1:5" x14ac:dyDescent="0.2">
      <c r="A87" s="7"/>
      <c r="B87" s="30"/>
      <c r="C87" s="52"/>
      <c r="D87" s="52"/>
      <c r="E87" s="53"/>
    </row>
    <row r="88" spans="1:5" x14ac:dyDescent="0.2">
      <c r="A88" s="55" t="s">
        <v>18</v>
      </c>
      <c r="B88" s="56"/>
      <c r="C88" s="57"/>
      <c r="D88" s="58"/>
      <c r="E88" s="51">
        <f>SUM(E18+E27+E33+E44+E59+E68+E75+E86)</f>
        <v>0</v>
      </c>
    </row>
    <row r="89" spans="1:5" x14ac:dyDescent="0.2">
      <c r="A89" s="59" t="s">
        <v>19</v>
      </c>
      <c r="B89" s="56"/>
      <c r="C89" s="57"/>
      <c r="D89" s="60">
        <v>0.1</v>
      </c>
      <c r="E89" s="18">
        <f>SUM(E88*D89)</f>
        <v>0</v>
      </c>
    </row>
    <row r="90" spans="1:5" x14ac:dyDescent="0.2">
      <c r="A90" s="59" t="s">
        <v>20</v>
      </c>
      <c r="B90" s="56"/>
      <c r="C90" s="57"/>
      <c r="D90" s="60">
        <v>0.1</v>
      </c>
      <c r="E90" s="18">
        <f>SUM(E88*D90)</f>
        <v>0</v>
      </c>
    </row>
    <row r="91" spans="1:5" x14ac:dyDescent="0.2">
      <c r="A91" s="59" t="s">
        <v>21</v>
      </c>
      <c r="B91" s="56"/>
      <c r="C91" s="57"/>
      <c r="D91" s="60">
        <v>0.05</v>
      </c>
      <c r="E91" s="18">
        <f>SUM(E88*D91)</f>
        <v>0</v>
      </c>
    </row>
    <row r="92" spans="1:5" x14ac:dyDescent="0.2">
      <c r="A92" s="59"/>
      <c r="B92" s="56"/>
      <c r="C92" s="57"/>
      <c r="D92" s="60"/>
      <c r="E92" s="18"/>
    </row>
    <row r="93" spans="1:5" x14ac:dyDescent="0.2">
      <c r="A93" s="55" t="s">
        <v>22</v>
      </c>
      <c r="B93" s="56"/>
      <c r="C93" s="57"/>
      <c r="D93" s="58"/>
      <c r="E93" s="51">
        <f>SUM(E88:E91)</f>
        <v>0</v>
      </c>
    </row>
    <row r="94" spans="1:5" x14ac:dyDescent="0.2">
      <c r="A94" s="59" t="s">
        <v>23</v>
      </c>
      <c r="B94" s="56"/>
      <c r="C94" s="57"/>
      <c r="D94" s="60">
        <v>0.16</v>
      </c>
      <c r="E94" s="18">
        <f>SUM(E91*D94)</f>
        <v>0</v>
      </c>
    </row>
    <row r="95" spans="1:5" x14ac:dyDescent="0.2">
      <c r="A95" s="7"/>
      <c r="B95" s="30"/>
      <c r="C95" s="52"/>
      <c r="D95" s="52"/>
      <c r="E95" s="53"/>
    </row>
    <row r="96" spans="1:5" x14ac:dyDescent="0.2">
      <c r="A96" s="55" t="s">
        <v>25</v>
      </c>
      <c r="B96" s="56"/>
      <c r="C96" s="57"/>
      <c r="D96" s="58"/>
      <c r="E96" s="51">
        <f>SUM(E93:E94)</f>
        <v>0</v>
      </c>
    </row>
    <row r="97" spans="1:5" x14ac:dyDescent="0.2">
      <c r="A97" s="7"/>
      <c r="B97" s="30"/>
      <c r="C97" s="52"/>
      <c r="D97" s="52"/>
      <c r="E97" s="53"/>
    </row>
    <row r="98" spans="1:5" x14ac:dyDescent="0.2">
      <c r="A98" s="61"/>
      <c r="B98" s="61"/>
      <c r="C98" s="61"/>
      <c r="D98" s="61"/>
      <c r="E98" s="61"/>
    </row>
    <row r="99" spans="1:5" x14ac:dyDescent="0.2">
      <c r="A99" s="61"/>
      <c r="B99" s="61"/>
      <c r="C99" s="61"/>
      <c r="D99" s="61"/>
      <c r="E99" s="61"/>
    </row>
    <row r="100" spans="1:5" x14ac:dyDescent="0.2">
      <c r="A100" s="61"/>
      <c r="B100" s="61"/>
      <c r="C100" s="61"/>
      <c r="D100" s="61"/>
      <c r="E100" s="61"/>
    </row>
    <row r="101" spans="1:5" x14ac:dyDescent="0.2">
      <c r="B101" s="62"/>
    </row>
    <row r="102" spans="1:5" x14ac:dyDescent="0.2">
      <c r="B102" s="62"/>
    </row>
    <row r="103" spans="1:5" x14ac:dyDescent="0.2">
      <c r="B103" s="63"/>
    </row>
    <row r="104" spans="1:5" x14ac:dyDescent="0.2">
      <c r="B104" s="63"/>
    </row>
  </sheetData>
  <mergeCells count="3">
    <mergeCell ref="A6:E6"/>
    <mergeCell ref="A46:E46"/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 CIVIL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HPING</dc:creator>
  <cp:lastModifiedBy>STF1NXPW1</cp:lastModifiedBy>
  <cp:lastPrinted>2015-12-09T15:27:08Z</cp:lastPrinted>
  <dcterms:created xsi:type="dcterms:W3CDTF">2015-05-04T14:25:21Z</dcterms:created>
  <dcterms:modified xsi:type="dcterms:W3CDTF">2015-12-16T16:55:41Z</dcterms:modified>
</cp:coreProperties>
</file>